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196" documentId="11_A73000904906B4D8307DC03E18A21E239024BE80" xr6:coauthVersionLast="47" xr6:coauthVersionMax="47" xr10:uidLastSave="{D98F575D-A6D6-42F0-9184-0C3ED6FA23BE}"/>
  <bookViews>
    <workbookView xWindow="-120" yWindow="-120" windowWidth="29040" windowHeight="15720" xr2:uid="{00000000-000D-0000-FFFF-FFFF00000000}"/>
  </bookViews>
  <sheets>
    <sheet name="FZ Recht Infos" sheetId="5" r:id="rId1"/>
    <sheet name="wiso FZ Recht Gesamtliste" sheetId="2" r:id="rId2"/>
    <sheet name="wiso FZ Recht Neuzugänge " sheetId="3" r:id="rId3"/>
    <sheet name="wiso FZ Recht Abgänge" sheetId="4" r:id="rId4"/>
  </sheets>
  <definedNames>
    <definedName name="_xlnm._FilterDatabase" localSheetId="3" hidden="1">'wiso FZ Recht Abgänge'!$A$5:$D$6</definedName>
    <definedName name="_xlnm._FilterDatabase" localSheetId="1" hidden="1">'wiso FZ Recht Gesamtliste'!$A$5:$G$92</definedName>
    <definedName name="_xlnm._FilterDatabase" localSheetId="2" hidden="1">'wiso FZ Recht Neuzugänge '!$A$5:$D$6</definedName>
    <definedName name="_xlnm.Print_Titles" localSheetId="1">'wiso FZ Recht Gesamtliste'!$5:$5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4" i="5"/>
  <c r="B7" i="5" l="1"/>
  <c r="B6" i="5" l="1"/>
</calcChain>
</file>

<file path=xl/sharedStrings.xml><?xml version="1.0" encoding="utf-8"?>
<sst xmlns="http://schemas.openxmlformats.org/spreadsheetml/2006/main" count="414" uniqueCount="324">
  <si>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</si>
  <si>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</si>
  <si>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</si>
  <si>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</si>
  <si>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</si>
  <si>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Fachzeitschrift</t>
  </si>
  <si>
    <t>Verlag</t>
  </si>
  <si>
    <t>DB-Kürzel</t>
  </si>
  <si>
    <t>ISSN</t>
  </si>
  <si>
    <t>Beginn des Volltextarchivs</t>
  </si>
  <si>
    <t>Ende des Volltextarchivs</t>
  </si>
  <si>
    <t>Neu</t>
  </si>
  <si>
    <t>AfP Medien und Kommunikationsrecht</t>
  </si>
  <si>
    <t>Verlag Dr. Otto Schmidt KG</t>
  </si>
  <si>
    <t>AFP</t>
  </si>
  <si>
    <t>0949-2100</t>
  </si>
  <si>
    <t>Aktuelles Steuerrecht</t>
  </si>
  <si>
    <t>Richard Boorberg Verlag GmbH &amp; Co.</t>
  </si>
  <si>
    <t>AKTS</t>
  </si>
  <si>
    <t>0948-1850</t>
  </si>
  <si>
    <t>AOStB - Der AO-Steuer-Berater</t>
  </si>
  <si>
    <t>AOB</t>
  </si>
  <si>
    <t>1617-2272</t>
  </si>
  <si>
    <t>Arbeit und Arbeitsrecht</t>
  </si>
  <si>
    <t>HUSS-MEDIEN GmbH</t>
  </si>
  <si>
    <t>AUA</t>
  </si>
  <si>
    <t>0323-4568</t>
  </si>
  <si>
    <t>bank und markt</t>
  </si>
  <si>
    <t>Fritz Knapp Verlag GmbH</t>
  </si>
  <si>
    <t>BUMT</t>
  </si>
  <si>
    <t>1433-5204</t>
  </si>
  <si>
    <t>cards Karten cartes</t>
  </si>
  <si>
    <t>CARD</t>
  </si>
  <si>
    <t>0937-597X</t>
  </si>
  <si>
    <t>Corporate Finance</t>
  </si>
  <si>
    <t>Handelsblatt Fachmedien GmbH</t>
  </si>
  <si>
    <t>CF</t>
  </si>
  <si>
    <t>2198-8889</t>
  </si>
  <si>
    <t>CORPORATE FINANCE law</t>
  </si>
  <si>
    <t>CFLA</t>
  </si>
  <si>
    <t>1869-7976</t>
  </si>
  <si>
    <t>CRZ - Zeitschrift für Corporate Responsibility und Recht in der Lieferkette</t>
  </si>
  <si>
    <t>Fachmedien Otto Schmidt KG</t>
  </si>
  <si>
    <t>CRZ</t>
  </si>
  <si>
    <t>2942-3988</t>
  </si>
  <si>
    <t>Der Aufsichtsrat</t>
  </si>
  <si>
    <t>DAR</t>
  </si>
  <si>
    <t>1613-1282</t>
  </si>
  <si>
    <t>MCDB</t>
  </si>
  <si>
    <t>0005-9935</t>
  </si>
  <si>
    <t>Der Betriebswirt</t>
  </si>
  <si>
    <t>Deutscher Betriebswirte-Verlag GmbH</t>
  </si>
  <si>
    <t>DBWV</t>
  </si>
  <si>
    <t>0172-6196</t>
  </si>
  <si>
    <t>Der Erbschaft-Steuer-Berater</t>
  </si>
  <si>
    <t>ERBS</t>
  </si>
  <si>
    <t>1610-4072</t>
  </si>
  <si>
    <t>Der Ertrag-Steuer-Berater</t>
  </si>
  <si>
    <t>ESTB</t>
  </si>
  <si>
    <t>1437-9112</t>
  </si>
  <si>
    <t>Der Familien-Rechts-Berater</t>
  </si>
  <si>
    <t>FAMR</t>
  </si>
  <si>
    <t>1618-8349</t>
  </si>
  <si>
    <t>Der Konzern</t>
  </si>
  <si>
    <t>KONZ</t>
  </si>
  <si>
    <t>1611-2296</t>
  </si>
  <si>
    <t>Der Miet-Rechts-Berater</t>
  </si>
  <si>
    <t>MIET</t>
  </si>
  <si>
    <t>1612-040X</t>
  </si>
  <si>
    <t>Der Staat</t>
  </si>
  <si>
    <t>Duncker &amp; Humblot GmbH</t>
  </si>
  <si>
    <t>STAA</t>
  </si>
  <si>
    <t xml:space="preserve">0038-884X </t>
  </si>
  <si>
    <t>Der Zoll-Profi</t>
  </si>
  <si>
    <t>Reguvis Fachmedien GmbH</t>
  </si>
  <si>
    <t>ZOLL</t>
  </si>
  <si>
    <t>1864-2683</t>
  </si>
  <si>
    <t>Die Mediation</t>
  </si>
  <si>
    <t>Steinbeis-Beratungszentren GmbH</t>
  </si>
  <si>
    <t>WIME</t>
  </si>
  <si>
    <t>2366-2336</t>
  </si>
  <si>
    <t>Die Verwaltung</t>
  </si>
  <si>
    <t>VERW</t>
  </si>
  <si>
    <t>0042-4498</t>
  </si>
  <si>
    <t>Eastern Worker</t>
  </si>
  <si>
    <t>Asianet-Pakistan (Pvt) Ltd.</t>
  </si>
  <si>
    <t>EAWO</t>
  </si>
  <si>
    <t>0012-8953</t>
  </si>
  <si>
    <t>Econic</t>
  </si>
  <si>
    <t>ECNI</t>
  </si>
  <si>
    <t>ESGZ - Die Fachzeitschrift für Nachhaltigkeit und Recht</t>
  </si>
  <si>
    <t>ESGZ</t>
  </si>
  <si>
    <t>europa-blätter</t>
  </si>
  <si>
    <t xml:space="preserve">Reguvis Fachmedien GmbH </t>
  </si>
  <si>
    <t>1435-3253</t>
  </si>
  <si>
    <t>Europäische Zeitschrift für Wirtschaftsrecht</t>
  </si>
  <si>
    <t>Verlag C.H. Beck oHG</t>
  </si>
  <si>
    <t>EUZW</t>
  </si>
  <si>
    <t>0937-7204</t>
  </si>
  <si>
    <t>European Labour Law Journal</t>
  </si>
  <si>
    <t>SAGE Publications Ltd</t>
  </si>
  <si>
    <t>ELLJ</t>
  </si>
  <si>
    <t>2031-9525</t>
  </si>
  <si>
    <t>Fachbeiträge der NDV - Nachrichtendienst des Deutschen Vereins für öffentliche und private Fürsorge</t>
  </si>
  <si>
    <t>Deutscher Verein für öffentliche und private Fürsorge e.V.</t>
  </si>
  <si>
    <t>NDV</t>
  </si>
  <si>
    <t>0012-1185</t>
  </si>
  <si>
    <t>Finanz-Rundschau Ertragssteuerrecht</t>
  </si>
  <si>
    <t>FINR</t>
  </si>
  <si>
    <t>1438-3292</t>
  </si>
  <si>
    <t>FoVo – Forderung und Vollstreckung</t>
  </si>
  <si>
    <t>Deutscher Anwaltsverlag &amp; Institut der Anwaltschaft GmbH</t>
  </si>
  <si>
    <t>FOVO</t>
  </si>
  <si>
    <t>1866-0584</t>
  </si>
  <si>
    <t>FuS - Zeitschrift für Familienunternehmen und Strategie</t>
  </si>
  <si>
    <t>Going Public Media AG</t>
  </si>
  <si>
    <t>FUS</t>
  </si>
  <si>
    <t>2191-9828</t>
  </si>
  <si>
    <t>GesR - Gesundheitsrecht</t>
  </si>
  <si>
    <t>GHR</t>
  </si>
  <si>
    <t>1610-1197</t>
  </si>
  <si>
    <t>GmbH-Steuerpraxis</t>
  </si>
  <si>
    <t>VSRW - Verlag für Steuern, Recht und Wirtschaft</t>
  </si>
  <si>
    <t>GMST</t>
  </si>
  <si>
    <t>0932-2345</t>
  </si>
  <si>
    <t>Governance, Risk &amp; Compliance Monitor Worldwide</t>
  </si>
  <si>
    <t>Global Data Point Ltd.</t>
  </si>
  <si>
    <t>GRCM</t>
  </si>
  <si>
    <t>Immobilien &amp; Finanzierung - Der langfristige Kredit</t>
  </si>
  <si>
    <t>Verlag Helmut Richardi GmbH</t>
  </si>
  <si>
    <t>LAK</t>
  </si>
  <si>
    <t>1618-7741</t>
  </si>
  <si>
    <t>Immobilienwirtschaft</t>
  </si>
  <si>
    <t>Haufe-Lexware GmbH &amp; Co. KG</t>
  </si>
  <si>
    <t>IMWI</t>
  </si>
  <si>
    <t xml:space="preserve">1614-1164 </t>
  </si>
  <si>
    <t>In-house Counsel</t>
  </si>
  <si>
    <t>dfv Mediengruppe</t>
  </si>
  <si>
    <t>2192-1733</t>
  </si>
  <si>
    <t>IP kompakt</t>
  </si>
  <si>
    <t>IPKO</t>
  </si>
  <si>
    <t>1864-5720</t>
  </si>
  <si>
    <t>JOR - Jahrbuch für Ostrecht</t>
  </si>
  <si>
    <t>JOR</t>
  </si>
  <si>
    <t>0075-2746</t>
  </si>
  <si>
    <t>KFZ-Schadenmanager</t>
  </si>
  <si>
    <t>Vogel Communications Group GmbH &amp; Co. KG</t>
  </si>
  <si>
    <t>KSM</t>
  </si>
  <si>
    <t>2365-4279</t>
  </si>
  <si>
    <t>KlimaRZ - Zeitschrift für materielles und prozessuales Klimaschutzrecht</t>
  </si>
  <si>
    <t>KLRZ</t>
  </si>
  <si>
    <t>KoR Zeitschrift für internationale und kapitalmarktorientierte Rechnungslegung</t>
  </si>
  <si>
    <t>KOR</t>
  </si>
  <si>
    <t>1617-8084</t>
  </si>
  <si>
    <t>Kriminalistik</t>
  </si>
  <si>
    <t>C.F.Müller</t>
  </si>
  <si>
    <t>WISO0KRIM</t>
  </si>
  <si>
    <t>Law Update</t>
  </si>
  <si>
    <t>Al Tamimi &amp; Company</t>
  </si>
  <si>
    <t>LAW</t>
  </si>
  <si>
    <t>Legal Monitor Worldwide</t>
  </si>
  <si>
    <t>LMW</t>
  </si>
  <si>
    <t>Maastricht Journal of European and Comparative Law</t>
  </si>
  <si>
    <t>MJEC</t>
  </si>
  <si>
    <t>1023-263X</t>
  </si>
  <si>
    <t>MDR - Monatsschrift für Deutsches Recht</t>
  </si>
  <si>
    <t>MDR</t>
  </si>
  <si>
    <t xml:space="preserve">0340-1812 </t>
  </si>
  <si>
    <t>medstra - Zeitschrift für Medizinstrafrecht</t>
  </si>
  <si>
    <t>C.F. Müller GmbH</t>
  </si>
  <si>
    <t>WISO0MEDS</t>
  </si>
  <si>
    <t>2119-4323</t>
  </si>
  <si>
    <t xml:space="preserve">notar- Monatsschrift für die gesamte notarielle Praxis </t>
  </si>
  <si>
    <t>Deutscher Notarverlag GmbH &amp; Co.KG</t>
  </si>
  <si>
    <t>NOTA</t>
  </si>
  <si>
    <t>1860-8760</t>
  </si>
  <si>
    <t>NotBZ - Zeitschrift für die notarielle Beratungs- und Beurkundungspraxis</t>
  </si>
  <si>
    <t>NOTB</t>
  </si>
  <si>
    <t>1433-1780</t>
  </si>
  <si>
    <t>Österreichische Zeitschrift für Kartellrecht</t>
  </si>
  <si>
    <t>Verlag Österreich</t>
  </si>
  <si>
    <t>OEZK</t>
  </si>
  <si>
    <t>2218-6271</t>
  </si>
  <si>
    <t>Personalwirtschaft</t>
  </si>
  <si>
    <t>F.A.Z. BUSINESS MEDIA GmbH – Ein Unternehmen der F.A.Z.-Gruppe</t>
  </si>
  <si>
    <t>PWI</t>
  </si>
  <si>
    <t>0341-4698</t>
  </si>
  <si>
    <t>Personalwirtschaft online</t>
  </si>
  <si>
    <t>PWID</t>
  </si>
  <si>
    <t>PiR - Internationale Rechnungslegung</t>
  </si>
  <si>
    <t>NWB Verlag GmbH &amp; Co. KG</t>
  </si>
  <si>
    <t>PIR</t>
  </si>
  <si>
    <t>1868-3118</t>
  </si>
  <si>
    <t>pm - perspektive mediation</t>
  </si>
  <si>
    <t>PEME</t>
  </si>
  <si>
    <t>REACH plus</t>
  </si>
  <si>
    <t>REAC</t>
  </si>
  <si>
    <t>2366-6935</t>
  </si>
  <si>
    <t>Recht und Politik</t>
  </si>
  <si>
    <t>RUP</t>
  </si>
  <si>
    <t>0344-7871</t>
  </si>
  <si>
    <t>Rechtstheorie</t>
  </si>
  <si>
    <t>RTH</t>
  </si>
  <si>
    <t xml:space="preserve">0034-1398 </t>
  </si>
  <si>
    <t>Rethinking: Law</t>
  </si>
  <si>
    <t>RELA</t>
  </si>
  <si>
    <t>2625-686X</t>
  </si>
  <si>
    <t>Rethinking: Tax</t>
  </si>
  <si>
    <t>RETA</t>
  </si>
  <si>
    <t>2629-3765</t>
  </si>
  <si>
    <t>SteuerConsultant</t>
  </si>
  <si>
    <t>CO</t>
  </si>
  <si>
    <t xml:space="preserve">1438-8723 </t>
  </si>
  <si>
    <t>StuB - Unternehmenssteuern und Bilanzen</t>
  </si>
  <si>
    <t>STUB</t>
  </si>
  <si>
    <t>1615-8024</t>
  </si>
  <si>
    <t>Umsatzsteuer-Rundschau</t>
  </si>
  <si>
    <t>UR</t>
  </si>
  <si>
    <t>0341-8669</t>
  </si>
  <si>
    <t>US-Exportbestimmungen</t>
  </si>
  <si>
    <t>UEXP</t>
  </si>
  <si>
    <t>1611-4000</t>
  </si>
  <si>
    <t xml:space="preserve">Vergabe News </t>
  </si>
  <si>
    <t>VNEW</t>
  </si>
  <si>
    <t>1430-421X</t>
  </si>
  <si>
    <t>Versicherungsmedizin</t>
  </si>
  <si>
    <t>VVW GmbH</t>
  </si>
  <si>
    <t>VM</t>
  </si>
  <si>
    <t>0933-4548</t>
  </si>
  <si>
    <t>Versicherungsrecht-A (Aufsätze)</t>
  </si>
  <si>
    <t>VRA</t>
  </si>
  <si>
    <t>0342-2429</t>
  </si>
  <si>
    <t>Versicherungsrecht-R (Rechtsprechung)</t>
  </si>
  <si>
    <t>VRR</t>
  </si>
  <si>
    <t>VOB aktuell</t>
  </si>
  <si>
    <t>Beuth Verlag GmbH</t>
  </si>
  <si>
    <t>VOB</t>
  </si>
  <si>
    <t>0947-0328</t>
  </si>
  <si>
    <t>Wirtschaft und Recht in Osteuropa</t>
  </si>
  <si>
    <t>WIRO</t>
  </si>
  <si>
    <t>0941-6293</t>
  </si>
  <si>
    <t>Wirtschaft und Wettbewerb</t>
  </si>
  <si>
    <t>WUWE</t>
  </si>
  <si>
    <t>0043-6151</t>
  </si>
  <si>
    <t>Wirtschaftsrechtliche Blätter</t>
  </si>
  <si>
    <t>WBL</t>
  </si>
  <si>
    <t>0930-3855</t>
  </si>
  <si>
    <t>wistra - Zeitschrift für Wirtschafts- und Steuerstrafrecht</t>
  </si>
  <si>
    <t>WISO0WITR</t>
  </si>
  <si>
    <t>WM - Zeitschrift für Wirtschafts- und Bankrecht</t>
  </si>
  <si>
    <t>Herausgebergemeinschaft Wertpapier-Mitteilungen Keppler, Lehmann GmbH &amp; Co KG</t>
  </si>
  <si>
    <t>WM</t>
  </si>
  <si>
    <t>0342-6971</t>
  </si>
  <si>
    <t>WuB - Entscheidungsanmerkungen zum Wirtschafts- und Bankrecht</t>
  </si>
  <si>
    <t>WUB</t>
  </si>
  <si>
    <t>0178-2169</t>
  </si>
  <si>
    <t>ZAP - Zeitschrift für die Anwaltspraxis</t>
  </si>
  <si>
    <t>ZAP Verlag GmbH</t>
  </si>
  <si>
    <t>ZAP</t>
  </si>
  <si>
    <t>0936-7292</t>
  </si>
  <si>
    <t>ZAU - Die Zeitschrift für Arbeitsrecht in Unternehmen</t>
  </si>
  <si>
    <t>ZAU</t>
  </si>
  <si>
    <t>2750-9702</t>
  </si>
  <si>
    <t>Zeitschrift für Beihilfenrecht</t>
  </si>
  <si>
    <t>BRZ</t>
  </si>
  <si>
    <t>2218-306X</t>
  </si>
  <si>
    <t>Zeitschrift für das gesamte Kreditwesen</t>
  </si>
  <si>
    <t>ZFGK</t>
  </si>
  <si>
    <t xml:space="preserve">0341-4019 </t>
  </si>
  <si>
    <t>Zeitschrift für Gesellschaftsrecht</t>
  </si>
  <si>
    <t>GES</t>
  </si>
  <si>
    <t>2218-3094</t>
  </si>
  <si>
    <t>Zeitschrift für Gesetzgebung</t>
  </si>
  <si>
    <t>ZFG</t>
  </si>
  <si>
    <t>0179-4051</t>
  </si>
  <si>
    <t>Zeitschrift für Rechtspolitik</t>
  </si>
  <si>
    <t>ZRP</t>
  </si>
  <si>
    <t xml:space="preserve">0514-6496 </t>
  </si>
  <si>
    <t>Zeitschrift für Rechtssoziologie</t>
  </si>
  <si>
    <t>Walter de Gruyter GmbH</t>
  </si>
  <si>
    <t>WISO0ZFR</t>
  </si>
  <si>
    <t>0174-0202</t>
  </si>
  <si>
    <t>Zeitschrift für Vergaberecht - Recht und Praxis der öffentlichen Auftragsvergabe</t>
  </si>
  <si>
    <t>RPA</t>
  </si>
  <si>
    <t>2218-2977</t>
  </si>
  <si>
    <t>ZErb – Zeitschrift für die Steuer- und Erbrechtspraxis</t>
  </si>
  <si>
    <t>Zerb Verlag GmbH</t>
  </si>
  <si>
    <t>ZERB</t>
  </si>
  <si>
    <t>1439-3182</t>
  </si>
  <si>
    <t>Zfm - Zeitschrift für das Forderungsmanagement</t>
  </si>
  <si>
    <t>ZFMF</t>
  </si>
  <si>
    <t>2364-2688</t>
  </si>
  <si>
    <t>ZUJ - Zeitschrift für Unternehmensjuristen</t>
  </si>
  <si>
    <t>ZUJ</t>
  </si>
  <si>
    <t>2700-0605</t>
  </si>
  <si>
    <t>ZURe - Zeitschrift für Unternehmensjuristen, Rechtsabteilungen und deren Berater</t>
  </si>
  <si>
    <t>ZURE</t>
  </si>
  <si>
    <t>2942-0296</t>
  </si>
  <si>
    <t>ZWH Wirtschaftsstrafrecht und Haftung im Unternehmen</t>
  </si>
  <si>
    <t>ZWH</t>
  </si>
  <si>
    <t>2192-8002</t>
  </si>
  <si>
    <t>Quellenliste der Neuzugänge des Moduls wiso Fachzeitschriften Recht</t>
  </si>
  <si>
    <t xml:space="preserve">Quellenliste der Abgänge des Moduls wiso Fachzeitschriften Recht </t>
  </si>
  <si>
    <t>Archivbestand
Ja/Nein</t>
  </si>
  <si>
    <t>ZKJ - Zeitschrift für Kindschaftsrecht und Jugendhilfe</t>
  </si>
  <si>
    <t>Der Kfz-Sachverständige</t>
  </si>
  <si>
    <t>VergabeNavigator</t>
  </si>
  <si>
    <t>Betreuungsrechtliche Praxis</t>
  </si>
  <si>
    <t>1861-6631</t>
  </si>
  <si>
    <t>1861-7158</t>
  </si>
  <si>
    <t>1861-6658</t>
  </si>
  <si>
    <t>0942-2390</t>
  </si>
  <si>
    <t>ZKJZ</t>
  </si>
  <si>
    <t>KFZS</t>
  </si>
  <si>
    <t>VENA</t>
  </si>
  <si>
    <t>BEPR</t>
  </si>
  <si>
    <t>Gibt den aktuellen Stand der Planung vom 01.10.2025 wieder</t>
  </si>
  <si>
    <t>Gesamtbestand 2026</t>
  </si>
  <si>
    <t>Nein</t>
  </si>
  <si>
    <t>Ja</t>
  </si>
  <si>
    <t>DER BETRIEB</t>
  </si>
  <si>
    <t>ab 01.10.2025</t>
  </si>
  <si>
    <t>Allgemeine Informationen zu den Quellen 
im Modul wiso Fachzeitschriften 
Recht 
2026</t>
  </si>
  <si>
    <t>Quellenliste Modul wiso Fachzeitschriften Recht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</si>
</sst>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0" tint="-0.4999847407452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25" fillId="0" borderId="0"/>
    <xf numFmtId="0" fontId="24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5" fillId="0" borderId="0" applyFont="0" applyFill="0" applyBorder="0" applyAlignment="0" applyProtection="0"/>
  </cellStyleXfs>
  <cellXfs count="43">
    <xf numFmtId="0" fontId="0" fillId="0" borderId="0" xfId="0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2" fillId="0" borderId="0" xfId="0" applyFont="1"/>
    <xf numFmtId="0" fontId="30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0" fontId="35" fillId="0" borderId="0" xfId="0" applyFont="1"/>
    <xf numFmtId="0" fontId="36" fillId="0" borderId="10" xfId="0" applyFont="1" applyBorder="1"/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horizontal="right" wrapText="1"/>
    </xf>
    <xf numFmtId="14" fontId="21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right" wrapText="1"/>
    </xf>
    <xf numFmtId="14" fontId="19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horizontal="left"/>
    </xf>
    <xf numFmtId="2" fontId="19" fillId="0" borderId="10" xfId="0" applyNumberFormat="1" applyFont="1" applyBorder="1" applyAlignment="1">
      <alignment wrapText="1"/>
    </xf>
    <xf numFmtId="14" fontId="21" fillId="0" borderId="10" xfId="43" applyNumberFormat="1" applyFont="1" applyBorder="1" applyAlignment="1">
      <alignment horizontal="right"/>
    </xf>
    <xf numFmtId="14" fontId="21" fillId="0" borderId="10" xfId="0" applyNumberFormat="1" applyFont="1" applyBorder="1"/>
    <xf numFmtId="0" fontId="21" fillId="34" borderId="10" xfId="0" applyFont="1" applyFill="1" applyBorder="1" applyAlignment="1" applyProtection="1">
      <alignment wrapText="1"/>
      <protection locked="0"/>
    </xf>
    <xf numFmtId="0" fontId="19" fillId="0" borderId="10" xfId="0" applyFont="1" applyBorder="1"/>
    <xf numFmtId="14" fontId="19" fillId="0" borderId="10" xfId="0" applyNumberFormat="1" applyFont="1" applyBorder="1"/>
    <xf numFmtId="0" fontId="30" fillId="0" borderId="10" xfId="0" applyFont="1" applyBorder="1"/>
    <xf numFmtId="0" fontId="33" fillId="0" borderId="0" xfId="0" applyFont="1" applyAlignment="1">
      <alignment vertical="center" wrapText="1"/>
    </xf>
    <xf numFmtId="0" fontId="19" fillId="0" borderId="10" xfId="0" applyFont="1" applyBorder="1" applyAlignment="1">
      <alignment vertical="top" wrapText="1"/>
    </xf>
    <xf numFmtId="0" fontId="0" fillId="0" borderId="0" xfId="0" applyAlignment="1">
      <alignment wrapText="1"/>
    </xf>
    <xf numFmtId="0" fontId="37" fillId="0" borderId="10" xfId="0" applyFont="1" applyBorder="1" applyAlignment="1">
      <alignment wrapText="1"/>
    </xf>
    <xf numFmtId="0" fontId="18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tabSelected="1" workbookViewId="0">
      <selection sqref="A1:E1"/>
    </sheetView>
  </sheetViews>
  <sheetFormatPr baseColWidth="10" defaultColWidth="11.42578125" defaultRowHeight="14.25" x14ac:dyDescent="0.2"/>
  <cols>
    <col min="1" max="1" width="27" style="13" customWidth="1"/>
    <col min="2" max="16384" width="11.42578125" style="13"/>
  </cols>
  <sheetData>
    <row r="1" spans="1:5" ht="126" customHeight="1" x14ac:dyDescent="0.2">
      <c r="A1" s="42" t="s">
        <v>322</v>
      </c>
      <c r="B1" s="42"/>
      <c r="C1" s="42"/>
      <c r="D1" s="42"/>
      <c r="E1" s="42"/>
    </row>
    <row r="2" spans="1:5" ht="15" customHeight="1" x14ac:dyDescent="0.2">
      <c r="A2" s="10"/>
    </row>
    <row r="3" spans="1:5" ht="15" customHeight="1" x14ac:dyDescent="0.2">
      <c r="A3" s="10"/>
    </row>
    <row r="4" spans="1:5" ht="15" customHeight="1" x14ac:dyDescent="0.2">
      <c r="A4" s="6" t="s">
        <v>317</v>
      </c>
      <c r="B4" s="18">
        <f>COUNTA('wiso FZ Recht Gesamtliste'!A6:A996)</f>
        <v>91</v>
      </c>
    </row>
    <row r="5" spans="1:5" ht="15" customHeight="1" x14ac:dyDescent="0.2">
      <c r="A5" s="6" t="s">
        <v>0</v>
      </c>
      <c r="B5" s="18">
        <f xml:space="preserve"> COUNTA('wiso FZ Recht Gesamtliste'!G6:G496)</f>
        <v>4</v>
      </c>
    </row>
    <row r="6" spans="1:5" ht="15" customHeight="1" x14ac:dyDescent="0.2">
      <c r="A6" s="6" t="s">
        <v>1</v>
      </c>
      <c r="B6" s="18">
        <f>COUNTIF('wiso FZ Recht Abgänge'!D:D,"ja")</f>
        <v>1</v>
      </c>
    </row>
    <row r="7" spans="1:5" ht="15" customHeight="1" x14ac:dyDescent="0.2">
      <c r="A7" s="6" t="s">
        <v>2</v>
      </c>
      <c r="B7" s="18">
        <f>COUNTIF('wiso FZ Recht Abgänge'!D:D,"nein")</f>
        <v>2</v>
      </c>
    </row>
    <row r="8" spans="1:5" ht="15" customHeight="1" x14ac:dyDescent="0.2">
      <c r="A8" s="17" t="s">
        <v>3</v>
      </c>
    </row>
    <row r="9" spans="1:5" ht="15" customHeight="1" x14ac:dyDescent="0.2">
      <c r="A9" s="17" t="s">
        <v>4</v>
      </c>
    </row>
    <row r="10" spans="1:5" ht="15" customHeight="1" x14ac:dyDescent="0.2"/>
    <row r="11" spans="1:5" ht="15" customHeight="1" x14ac:dyDescent="0.2">
      <c r="E11" s="14"/>
    </row>
    <row r="12" spans="1:5" ht="15" customHeight="1" x14ac:dyDescent="0.2"/>
    <row r="13" spans="1:5" ht="15" customHeight="1" x14ac:dyDescent="0.2"/>
    <row r="14" spans="1:5" ht="1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sheetProtection algorithmName="SHA-512" hashValue="3jJ2rh3hJQ4GsEvr3SMJ3KBxWqPYXS4MySCs5IgwUTQFFeqHOpiICy9qh7T2m55Rw3s7V28spWaLME201rEf2w==" saltValue="LGGdaUDHBnJ70RSfYJqDtA==" spinCount="100000" sheet="1" objects="1" scenarios="1"/>
  <mergeCells count="1">
    <mergeCell ref="A1:E1"/>
  </mergeCells>
  <hyperlinks>
    <hyperlink ref="A4" location="'wiso Recht Gesamtliste'!A1" display="Gesamtbestand 2017" xr:uid="{00000000-0004-0000-0000-000000000000}"/>
    <hyperlink ref="A5" location="'wiso Recht Neuzugänge '!A1" display="Neue Quellen" xr:uid="{00000000-0004-0000-0000-000001000000}"/>
    <hyperlink ref="A6" location="'wiso Recht Abgänge'!A1" display="Abgänge mit Archivbestand" xr:uid="{00000000-0004-0000-0000-000002000000}"/>
    <hyperlink ref="A7" location="'wiso Recht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4"/>
  <sheetViews>
    <sheetView zoomScaleNormal="100" workbookViewId="0"/>
  </sheetViews>
  <sheetFormatPr baseColWidth="10" defaultColWidth="11.42578125" defaultRowHeight="15" x14ac:dyDescent="0.25"/>
  <cols>
    <col min="1" max="1" width="73.140625" customWidth="1"/>
    <col min="2" max="2" width="60.28515625" customWidth="1"/>
    <col min="3" max="3" width="11.28515625" customWidth="1"/>
    <col min="4" max="4" width="10.5703125" style="8" customWidth="1"/>
    <col min="5" max="5" width="13.140625" style="8" customWidth="1"/>
    <col min="6" max="6" width="13.140625" style="8" bestFit="1" customWidth="1"/>
    <col min="7" max="7" width="5.140625" style="8" customWidth="1"/>
  </cols>
  <sheetData>
    <row r="1" spans="1:7" s="2" customFormat="1" ht="16.5" customHeight="1" x14ac:dyDescent="0.25">
      <c r="A1" s="1" t="s">
        <v>323</v>
      </c>
      <c r="D1" s="3"/>
      <c r="E1" s="3"/>
      <c r="F1" s="3"/>
      <c r="G1" s="4"/>
    </row>
    <row r="2" spans="1:7" s="2" customFormat="1" ht="15" hidden="1" customHeight="1" x14ac:dyDescent="0.25">
      <c r="A2" s="10" t="s">
        <v>316</v>
      </c>
      <c r="D2" s="3"/>
      <c r="E2" s="3"/>
      <c r="F2" s="3"/>
      <c r="G2" s="4"/>
    </row>
    <row r="3" spans="1:7" s="2" customFormat="1" ht="15" customHeight="1" x14ac:dyDescent="0.25">
      <c r="A3" s="5"/>
      <c r="D3" s="3"/>
      <c r="E3" s="3"/>
      <c r="F3" s="34"/>
      <c r="G3" s="34"/>
    </row>
    <row r="4" spans="1:7" s="2" customFormat="1" ht="15" customHeight="1" x14ac:dyDescent="0.25">
      <c r="D4" s="3"/>
      <c r="E4" s="3"/>
      <c r="F4" s="3"/>
      <c r="G4" s="4"/>
    </row>
    <row r="5" spans="1:7" s="7" customFormat="1" ht="28.5" customHeight="1" x14ac:dyDescent="0.25">
      <c r="A5" s="38" t="s">
        <v>5</v>
      </c>
      <c r="B5" s="38" t="s">
        <v>6</v>
      </c>
      <c r="C5" s="38" t="s">
        <v>7</v>
      </c>
      <c r="D5" s="38" t="s">
        <v>8</v>
      </c>
      <c r="E5" s="38" t="s">
        <v>9</v>
      </c>
      <c r="F5" s="40" t="s">
        <v>10</v>
      </c>
      <c r="G5" s="41" t="s">
        <v>11</v>
      </c>
    </row>
    <row r="6" spans="1:7" s="36" customFormat="1" ht="15" customHeight="1" x14ac:dyDescent="0.25">
      <c r="A6" s="19" t="s">
        <v>12</v>
      </c>
      <c r="B6" s="19" t="s">
        <v>13</v>
      </c>
      <c r="C6" s="19" t="s">
        <v>14</v>
      </c>
      <c r="D6" s="19" t="s">
        <v>15</v>
      </c>
      <c r="E6" s="20">
        <v>35066</v>
      </c>
      <c r="F6" s="21"/>
      <c r="G6" s="22"/>
    </row>
    <row r="7" spans="1:7" s="36" customFormat="1" ht="15" customHeight="1" x14ac:dyDescent="0.25">
      <c r="A7" s="19" t="s">
        <v>16</v>
      </c>
      <c r="B7" s="19" t="s">
        <v>17</v>
      </c>
      <c r="C7" s="19" t="s">
        <v>18</v>
      </c>
      <c r="D7" s="19" t="s">
        <v>19</v>
      </c>
      <c r="E7" s="20">
        <v>36526</v>
      </c>
      <c r="F7" s="21"/>
      <c r="G7" s="22"/>
    </row>
    <row r="8" spans="1:7" s="36" customFormat="1" ht="15" customHeight="1" x14ac:dyDescent="0.25">
      <c r="A8" s="19" t="s">
        <v>20</v>
      </c>
      <c r="B8" s="23" t="s">
        <v>13</v>
      </c>
      <c r="C8" s="19" t="s">
        <v>21</v>
      </c>
      <c r="D8" s="19" t="s">
        <v>22</v>
      </c>
      <c r="E8" s="20">
        <v>36906</v>
      </c>
      <c r="F8" s="21"/>
      <c r="G8" s="22"/>
    </row>
    <row r="9" spans="1:7" s="36" customFormat="1" ht="15" customHeight="1" x14ac:dyDescent="0.25">
      <c r="A9" s="19" t="s">
        <v>23</v>
      </c>
      <c r="B9" s="23" t="s">
        <v>24</v>
      </c>
      <c r="C9" s="19" t="s">
        <v>25</v>
      </c>
      <c r="D9" s="19" t="s">
        <v>26</v>
      </c>
      <c r="E9" s="20">
        <v>36526</v>
      </c>
      <c r="F9" s="21"/>
      <c r="G9" s="22"/>
    </row>
    <row r="10" spans="1:7" s="36" customFormat="1" ht="15" customHeight="1" x14ac:dyDescent="0.25">
      <c r="A10" s="19" t="s">
        <v>27</v>
      </c>
      <c r="B10" s="23" t="s">
        <v>28</v>
      </c>
      <c r="C10" s="19" t="s">
        <v>29</v>
      </c>
      <c r="D10" s="19" t="s">
        <v>30</v>
      </c>
      <c r="E10" s="20">
        <v>36893</v>
      </c>
      <c r="F10" s="21"/>
      <c r="G10" s="22"/>
    </row>
    <row r="11" spans="1:7" s="36" customFormat="1" ht="15" customHeight="1" x14ac:dyDescent="0.25">
      <c r="A11" s="19" t="s">
        <v>307</v>
      </c>
      <c r="B11" s="30" t="s">
        <v>74</v>
      </c>
      <c r="C11" s="31" t="s">
        <v>315</v>
      </c>
      <c r="D11" s="19" t="s">
        <v>311</v>
      </c>
      <c r="E11" s="32">
        <v>45658</v>
      </c>
      <c r="F11" s="33"/>
      <c r="G11" s="22" t="s">
        <v>11</v>
      </c>
    </row>
    <row r="12" spans="1:7" s="36" customFormat="1" ht="15" customHeight="1" x14ac:dyDescent="0.25">
      <c r="A12" s="19" t="s">
        <v>31</v>
      </c>
      <c r="B12" s="23" t="s">
        <v>28</v>
      </c>
      <c r="C12" s="19" t="s">
        <v>32</v>
      </c>
      <c r="D12" s="19" t="s">
        <v>33</v>
      </c>
      <c r="E12" s="20">
        <v>36567</v>
      </c>
      <c r="F12" s="21"/>
      <c r="G12" s="22"/>
    </row>
    <row r="13" spans="1:7" s="36" customFormat="1" ht="15" customHeight="1" x14ac:dyDescent="0.25">
      <c r="A13" s="19" t="s">
        <v>34</v>
      </c>
      <c r="B13" s="23" t="s">
        <v>35</v>
      </c>
      <c r="C13" s="19" t="s">
        <v>36</v>
      </c>
      <c r="D13" s="19" t="s">
        <v>37</v>
      </c>
      <c r="E13" s="20">
        <v>41640</v>
      </c>
      <c r="F13" s="21"/>
      <c r="G13" s="22"/>
    </row>
    <row r="14" spans="1:7" s="36" customFormat="1" ht="15" customHeight="1" x14ac:dyDescent="0.25">
      <c r="A14" s="19" t="s">
        <v>38</v>
      </c>
      <c r="B14" s="23" t="s">
        <v>35</v>
      </c>
      <c r="C14" s="19" t="s">
        <v>39</v>
      </c>
      <c r="D14" s="19" t="s">
        <v>40</v>
      </c>
      <c r="E14" s="20">
        <v>40235</v>
      </c>
      <c r="F14" s="21">
        <v>41596</v>
      </c>
      <c r="G14" s="22"/>
    </row>
    <row r="15" spans="1:7" s="36" customFormat="1" ht="15" customHeight="1" x14ac:dyDescent="0.25">
      <c r="A15" s="39" t="s">
        <v>41</v>
      </c>
      <c r="B15" s="39" t="s">
        <v>42</v>
      </c>
      <c r="C15" s="31" t="s">
        <v>43</v>
      </c>
      <c r="D15" s="39" t="s">
        <v>44</v>
      </c>
      <c r="E15" s="32">
        <v>45191</v>
      </c>
      <c r="F15" s="32">
        <v>45657</v>
      </c>
      <c r="G15" s="22"/>
    </row>
    <row r="16" spans="1:7" s="36" customFormat="1" ht="15" customHeight="1" x14ac:dyDescent="0.25">
      <c r="A16" s="19" t="s">
        <v>45</v>
      </c>
      <c r="B16" s="23" t="s">
        <v>35</v>
      </c>
      <c r="C16" s="19" t="s">
        <v>46</v>
      </c>
      <c r="D16" s="19" t="s">
        <v>47</v>
      </c>
      <c r="E16" s="20">
        <v>39462</v>
      </c>
      <c r="F16" s="21"/>
      <c r="G16" s="22"/>
    </row>
    <row r="17" spans="1:7" s="36" customFormat="1" ht="15" customHeight="1" x14ac:dyDescent="0.25">
      <c r="A17" s="19" t="s">
        <v>320</v>
      </c>
      <c r="B17" s="23" t="s">
        <v>35</v>
      </c>
      <c r="C17" s="19" t="s">
        <v>48</v>
      </c>
      <c r="D17" s="19" t="s">
        <v>49</v>
      </c>
      <c r="E17" s="20">
        <v>32514</v>
      </c>
      <c r="F17" s="21"/>
      <c r="G17" s="22"/>
    </row>
    <row r="18" spans="1:7" s="36" customFormat="1" ht="15" customHeight="1" x14ac:dyDescent="0.25">
      <c r="A18" s="19" t="s">
        <v>50</v>
      </c>
      <c r="B18" s="23" t="s">
        <v>51</v>
      </c>
      <c r="C18" s="19" t="s">
        <v>52</v>
      </c>
      <c r="D18" s="19" t="s">
        <v>53</v>
      </c>
      <c r="E18" s="20">
        <v>40179</v>
      </c>
      <c r="F18" s="21"/>
      <c r="G18" s="22"/>
    </row>
    <row r="19" spans="1:7" s="36" customFormat="1" ht="15" customHeight="1" x14ac:dyDescent="0.25">
      <c r="A19" s="19" t="s">
        <v>54</v>
      </c>
      <c r="B19" s="23" t="s">
        <v>13</v>
      </c>
      <c r="C19" s="19" t="s">
        <v>55</v>
      </c>
      <c r="D19" s="19" t="s">
        <v>56</v>
      </c>
      <c r="E19" s="20">
        <v>37631</v>
      </c>
      <c r="F19" s="21"/>
      <c r="G19" s="22"/>
    </row>
    <row r="20" spans="1:7" s="36" customFormat="1" ht="15" customHeight="1" x14ac:dyDescent="0.25">
      <c r="A20" s="19" t="s">
        <v>57</v>
      </c>
      <c r="B20" s="23" t="s">
        <v>13</v>
      </c>
      <c r="C20" s="19" t="s">
        <v>58</v>
      </c>
      <c r="D20" s="19" t="s">
        <v>59</v>
      </c>
      <c r="E20" s="20">
        <v>36185</v>
      </c>
      <c r="F20" s="21"/>
      <c r="G20" s="22"/>
    </row>
    <row r="21" spans="1:7" s="36" customFormat="1" ht="15" customHeight="1" x14ac:dyDescent="0.25">
      <c r="A21" s="19" t="s">
        <v>60</v>
      </c>
      <c r="B21" s="23" t="s">
        <v>13</v>
      </c>
      <c r="C21" s="19" t="s">
        <v>61</v>
      </c>
      <c r="D21" s="19" t="s">
        <v>62</v>
      </c>
      <c r="E21" s="20">
        <v>36809</v>
      </c>
      <c r="F21" s="21"/>
      <c r="G21" s="22"/>
    </row>
    <row r="22" spans="1:7" s="36" customFormat="1" ht="15" customHeight="1" x14ac:dyDescent="0.25">
      <c r="A22" s="19" t="s">
        <v>305</v>
      </c>
      <c r="B22" s="30" t="s">
        <v>74</v>
      </c>
      <c r="C22" s="31" t="s">
        <v>313</v>
      </c>
      <c r="D22" s="19" t="s">
        <v>309</v>
      </c>
      <c r="E22" s="32">
        <v>45658</v>
      </c>
      <c r="F22" s="33"/>
      <c r="G22" s="22" t="s">
        <v>11</v>
      </c>
    </row>
    <row r="23" spans="1:7" s="36" customFormat="1" ht="15" customHeight="1" x14ac:dyDescent="0.25">
      <c r="A23" s="19" t="s">
        <v>63</v>
      </c>
      <c r="B23" s="23" t="s">
        <v>35</v>
      </c>
      <c r="C23" s="19" t="s">
        <v>64</v>
      </c>
      <c r="D23" s="19" t="s">
        <v>65</v>
      </c>
      <c r="E23" s="20">
        <v>42019</v>
      </c>
      <c r="F23" s="21"/>
      <c r="G23" s="22"/>
    </row>
    <row r="24" spans="1:7" s="36" customFormat="1" ht="15" customHeight="1" x14ac:dyDescent="0.25">
      <c r="A24" s="19" t="s">
        <v>66</v>
      </c>
      <c r="B24" s="23" t="s">
        <v>13</v>
      </c>
      <c r="C24" s="19" t="s">
        <v>67</v>
      </c>
      <c r="D24" s="19" t="s">
        <v>68</v>
      </c>
      <c r="E24" s="20">
        <v>37631</v>
      </c>
      <c r="F24" s="21"/>
      <c r="G24" s="22"/>
    </row>
    <row r="25" spans="1:7" s="36" customFormat="1" ht="15" customHeight="1" x14ac:dyDescent="0.25">
      <c r="A25" s="19" t="s">
        <v>69</v>
      </c>
      <c r="B25" s="23" t="s">
        <v>70</v>
      </c>
      <c r="C25" s="19" t="s">
        <v>71</v>
      </c>
      <c r="D25" s="19" t="s">
        <v>72</v>
      </c>
      <c r="E25" s="20">
        <v>39448</v>
      </c>
      <c r="F25" s="21"/>
      <c r="G25" s="22"/>
    </row>
    <row r="26" spans="1:7" s="36" customFormat="1" ht="15" customHeight="1" x14ac:dyDescent="0.25">
      <c r="A26" s="39" t="s">
        <v>73</v>
      </c>
      <c r="B26" s="39" t="s">
        <v>74</v>
      </c>
      <c r="C26" s="31" t="s">
        <v>75</v>
      </c>
      <c r="D26" s="39" t="s">
        <v>76</v>
      </c>
      <c r="E26" s="32">
        <v>40909</v>
      </c>
      <c r="F26" s="33"/>
      <c r="G26" s="22"/>
    </row>
    <row r="27" spans="1:7" s="36" customFormat="1" ht="15" customHeight="1" x14ac:dyDescent="0.25">
      <c r="A27" s="23" t="s">
        <v>77</v>
      </c>
      <c r="B27" s="23" t="s">
        <v>78</v>
      </c>
      <c r="C27" s="23" t="s">
        <v>79</v>
      </c>
      <c r="D27" s="23" t="s">
        <v>80</v>
      </c>
      <c r="E27" s="24">
        <v>41640</v>
      </c>
      <c r="F27" s="25"/>
      <c r="G27" s="22"/>
    </row>
    <row r="28" spans="1:7" s="36" customFormat="1" ht="15" customHeight="1" x14ac:dyDescent="0.25">
      <c r="A28" s="19" t="s">
        <v>81</v>
      </c>
      <c r="B28" s="23" t="s">
        <v>70</v>
      </c>
      <c r="C28" s="19" t="s">
        <v>82</v>
      </c>
      <c r="D28" s="19" t="s">
        <v>83</v>
      </c>
      <c r="E28" s="20">
        <v>38718</v>
      </c>
      <c r="F28" s="21"/>
      <c r="G28" s="22"/>
    </row>
    <row r="29" spans="1:7" s="36" customFormat="1" ht="15" customHeight="1" x14ac:dyDescent="0.25">
      <c r="A29" s="19" t="s">
        <v>84</v>
      </c>
      <c r="B29" s="23" t="s">
        <v>85</v>
      </c>
      <c r="C29" s="19" t="s">
        <v>86</v>
      </c>
      <c r="D29" s="19" t="s">
        <v>87</v>
      </c>
      <c r="E29" s="20">
        <v>42674</v>
      </c>
      <c r="F29" s="21"/>
      <c r="G29" s="22"/>
    </row>
    <row r="30" spans="1:7" s="36" customFormat="1" x14ac:dyDescent="0.25">
      <c r="A30" s="23" t="s">
        <v>88</v>
      </c>
      <c r="B30" s="23" t="s">
        <v>42</v>
      </c>
      <c r="C30" s="19" t="s">
        <v>89</v>
      </c>
      <c r="D30" s="37"/>
      <c r="E30" s="20">
        <v>44804</v>
      </c>
      <c r="F30" s="21"/>
      <c r="G30" s="22"/>
    </row>
    <row r="31" spans="1:7" s="36" customFormat="1" ht="15" customHeight="1" x14ac:dyDescent="0.25">
      <c r="A31" s="23" t="s">
        <v>90</v>
      </c>
      <c r="B31" s="23" t="s">
        <v>42</v>
      </c>
      <c r="C31" s="19" t="s">
        <v>91</v>
      </c>
      <c r="D31" s="37"/>
      <c r="E31" s="20">
        <v>44685</v>
      </c>
      <c r="F31" s="21"/>
      <c r="G31" s="22"/>
    </row>
    <row r="32" spans="1:7" s="36" customFormat="1" x14ac:dyDescent="0.25">
      <c r="A32" s="19" t="s">
        <v>95</v>
      </c>
      <c r="B32" s="23" t="s">
        <v>96</v>
      </c>
      <c r="C32" s="19" t="s">
        <v>97</v>
      </c>
      <c r="D32" s="19" t="s">
        <v>98</v>
      </c>
      <c r="E32" s="20">
        <v>35805</v>
      </c>
      <c r="F32" s="21"/>
      <c r="G32" s="22"/>
    </row>
    <row r="33" spans="1:7" s="36" customFormat="1" ht="15" customHeight="1" x14ac:dyDescent="0.25">
      <c r="A33" s="19" t="s">
        <v>99</v>
      </c>
      <c r="B33" s="30" t="s">
        <v>100</v>
      </c>
      <c r="C33" s="31" t="s">
        <v>101</v>
      </c>
      <c r="D33" s="19" t="s">
        <v>102</v>
      </c>
      <c r="E33" s="32">
        <v>40179</v>
      </c>
      <c r="F33" s="33"/>
      <c r="G33" s="22"/>
    </row>
    <row r="34" spans="1:7" s="36" customFormat="1" ht="15" customHeight="1" x14ac:dyDescent="0.25">
      <c r="A34" s="19" t="s">
        <v>103</v>
      </c>
      <c r="B34" s="23" t="s">
        <v>104</v>
      </c>
      <c r="C34" s="19" t="s">
        <v>105</v>
      </c>
      <c r="D34" s="19" t="s">
        <v>106</v>
      </c>
      <c r="E34" s="20">
        <v>41428</v>
      </c>
      <c r="F34" s="21"/>
      <c r="G34" s="22"/>
    </row>
    <row r="35" spans="1:7" s="36" customFormat="1" ht="15" customHeight="1" x14ac:dyDescent="0.25">
      <c r="A35" s="19" t="s">
        <v>107</v>
      </c>
      <c r="B35" s="23" t="s">
        <v>13</v>
      </c>
      <c r="C35" s="19" t="s">
        <v>108</v>
      </c>
      <c r="D35" s="19" t="s">
        <v>109</v>
      </c>
      <c r="E35" s="20">
        <v>33246</v>
      </c>
      <c r="F35" s="21"/>
      <c r="G35" s="22"/>
    </row>
    <row r="36" spans="1:7" s="36" customFormat="1" ht="15" customHeight="1" x14ac:dyDescent="0.25">
      <c r="A36" s="19" t="s">
        <v>110</v>
      </c>
      <c r="B36" s="19" t="s">
        <v>111</v>
      </c>
      <c r="C36" s="19" t="s">
        <v>112</v>
      </c>
      <c r="D36" s="19" t="s">
        <v>113</v>
      </c>
      <c r="E36" s="20">
        <v>42391</v>
      </c>
      <c r="F36" s="21"/>
      <c r="G36" s="22"/>
    </row>
    <row r="37" spans="1:7" s="36" customFormat="1" ht="15" customHeight="1" x14ac:dyDescent="0.25">
      <c r="A37" s="23" t="s">
        <v>114</v>
      </c>
      <c r="B37" s="23" t="s">
        <v>115</v>
      </c>
      <c r="C37" s="23" t="s">
        <v>116</v>
      </c>
      <c r="D37" s="19" t="s">
        <v>117</v>
      </c>
      <c r="E37" s="24">
        <v>42424</v>
      </c>
      <c r="F37" s="23"/>
      <c r="G37" s="22"/>
    </row>
    <row r="38" spans="1:7" s="36" customFormat="1" ht="15" customHeight="1" x14ac:dyDescent="0.25">
      <c r="A38" s="19" t="s">
        <v>118</v>
      </c>
      <c r="B38" s="23" t="s">
        <v>13</v>
      </c>
      <c r="C38" s="19" t="s">
        <v>119</v>
      </c>
      <c r="D38" s="19" t="s">
        <v>120</v>
      </c>
      <c r="E38" s="20">
        <v>37271</v>
      </c>
      <c r="F38" s="21"/>
      <c r="G38" s="22"/>
    </row>
    <row r="39" spans="1:7" s="36" customFormat="1" ht="15" customHeight="1" x14ac:dyDescent="0.25">
      <c r="A39" s="19" t="s">
        <v>121</v>
      </c>
      <c r="B39" s="23" t="s">
        <v>122</v>
      </c>
      <c r="C39" s="19" t="s">
        <v>123</v>
      </c>
      <c r="D39" s="19" t="s">
        <v>124</v>
      </c>
      <c r="E39" s="20">
        <v>38353</v>
      </c>
      <c r="F39" s="21"/>
      <c r="G39" s="22"/>
    </row>
    <row r="40" spans="1:7" ht="15" customHeight="1" x14ac:dyDescent="0.25">
      <c r="A40" s="19" t="s">
        <v>125</v>
      </c>
      <c r="B40" s="19" t="s">
        <v>126</v>
      </c>
      <c r="C40" s="26" t="s">
        <v>127</v>
      </c>
      <c r="D40" s="19"/>
      <c r="E40" s="20">
        <v>42705</v>
      </c>
      <c r="F40" s="21"/>
      <c r="G40" s="22"/>
    </row>
    <row r="41" spans="1:7" ht="15" customHeight="1" x14ac:dyDescent="0.25">
      <c r="A41" s="19" t="s">
        <v>128</v>
      </c>
      <c r="B41" s="23" t="s">
        <v>129</v>
      </c>
      <c r="C41" s="19" t="s">
        <v>130</v>
      </c>
      <c r="D41" s="19" t="s">
        <v>131</v>
      </c>
      <c r="E41" s="20">
        <v>36892</v>
      </c>
      <c r="F41" s="21"/>
      <c r="G41" s="22"/>
    </row>
    <row r="42" spans="1:7" ht="15" customHeight="1" x14ac:dyDescent="0.25">
      <c r="A42" s="19" t="s">
        <v>132</v>
      </c>
      <c r="B42" s="23" t="s">
        <v>133</v>
      </c>
      <c r="C42" s="19" t="s">
        <v>134</v>
      </c>
      <c r="D42" s="19" t="s">
        <v>135</v>
      </c>
      <c r="E42" s="20">
        <v>38657</v>
      </c>
      <c r="F42" s="21"/>
      <c r="G42" s="22"/>
    </row>
    <row r="43" spans="1:7" ht="15" customHeight="1" x14ac:dyDescent="0.25">
      <c r="A43" s="39" t="s">
        <v>139</v>
      </c>
      <c r="B43" s="39" t="s">
        <v>74</v>
      </c>
      <c r="C43" s="31" t="s">
        <v>140</v>
      </c>
      <c r="D43" s="39" t="s">
        <v>141</v>
      </c>
      <c r="E43" s="32">
        <v>40909</v>
      </c>
      <c r="F43" s="33"/>
      <c r="G43" s="22"/>
    </row>
    <row r="44" spans="1:7" ht="15" customHeight="1" x14ac:dyDescent="0.25">
      <c r="A44" s="19" t="s">
        <v>142</v>
      </c>
      <c r="B44" s="23" t="s">
        <v>96</v>
      </c>
      <c r="C44" s="19" t="s">
        <v>143</v>
      </c>
      <c r="D44" s="19" t="s">
        <v>144</v>
      </c>
      <c r="E44" s="20">
        <v>36647</v>
      </c>
      <c r="F44" s="21">
        <v>41061</v>
      </c>
      <c r="G44" s="22"/>
    </row>
    <row r="45" spans="1:7" ht="15" customHeight="1" x14ac:dyDescent="0.25">
      <c r="A45" s="19" t="s">
        <v>145</v>
      </c>
      <c r="B45" s="23" t="s">
        <v>146</v>
      </c>
      <c r="C45" s="19" t="s">
        <v>147</v>
      </c>
      <c r="D45" s="19" t="s">
        <v>148</v>
      </c>
      <c r="E45" s="20">
        <v>42468</v>
      </c>
      <c r="F45" s="21">
        <v>43909</v>
      </c>
      <c r="G45" s="22"/>
    </row>
    <row r="46" spans="1:7" ht="15" customHeight="1" x14ac:dyDescent="0.25">
      <c r="A46" s="23" t="s">
        <v>149</v>
      </c>
      <c r="B46" s="23" t="s">
        <v>42</v>
      </c>
      <c r="C46" s="19" t="s">
        <v>150</v>
      </c>
      <c r="D46" s="37"/>
      <c r="E46" s="20">
        <v>44696</v>
      </c>
      <c r="F46" s="21"/>
      <c r="G46" s="22"/>
    </row>
    <row r="47" spans="1:7" ht="15" customHeight="1" x14ac:dyDescent="0.25">
      <c r="A47" s="19" t="s">
        <v>151</v>
      </c>
      <c r="B47" s="30" t="s">
        <v>42</v>
      </c>
      <c r="C47" s="31" t="s">
        <v>152</v>
      </c>
      <c r="D47" s="19" t="s">
        <v>153</v>
      </c>
      <c r="E47" s="32">
        <v>36526</v>
      </c>
      <c r="F47" s="33"/>
      <c r="G47" s="22"/>
    </row>
    <row r="48" spans="1:7" ht="15" customHeight="1" x14ac:dyDescent="0.25">
      <c r="A48" s="23" t="s">
        <v>154</v>
      </c>
      <c r="B48" s="23" t="s">
        <v>155</v>
      </c>
      <c r="C48" s="31" t="s">
        <v>156</v>
      </c>
      <c r="D48" s="37"/>
      <c r="E48" s="25">
        <v>44927</v>
      </c>
      <c r="F48" s="23"/>
      <c r="G48" s="22"/>
    </row>
    <row r="49" spans="1:7" ht="15" customHeight="1" x14ac:dyDescent="0.25">
      <c r="A49" s="19" t="s">
        <v>157</v>
      </c>
      <c r="B49" s="23" t="s">
        <v>158</v>
      </c>
      <c r="C49" s="19" t="s">
        <v>159</v>
      </c>
      <c r="D49" s="19"/>
      <c r="E49" s="20">
        <v>42666</v>
      </c>
      <c r="F49" s="21"/>
      <c r="G49" s="22"/>
    </row>
    <row r="50" spans="1:7" x14ac:dyDescent="0.25">
      <c r="A50" s="19" t="s">
        <v>160</v>
      </c>
      <c r="B50" s="19" t="s">
        <v>126</v>
      </c>
      <c r="C50" s="26" t="s">
        <v>161</v>
      </c>
      <c r="D50" s="19"/>
      <c r="E50" s="20">
        <v>42689</v>
      </c>
      <c r="F50" s="21"/>
      <c r="G50" s="22"/>
    </row>
    <row r="51" spans="1:7" ht="15" customHeight="1" x14ac:dyDescent="0.25">
      <c r="A51" s="19" t="s">
        <v>162</v>
      </c>
      <c r="B51" s="30" t="s">
        <v>100</v>
      </c>
      <c r="C51" s="31" t="s">
        <v>163</v>
      </c>
      <c r="D51" s="19" t="s">
        <v>164</v>
      </c>
      <c r="E51" s="32">
        <v>34394</v>
      </c>
      <c r="F51" s="33"/>
      <c r="G51" s="22"/>
    </row>
    <row r="52" spans="1:7" x14ac:dyDescent="0.25">
      <c r="A52" s="19" t="s">
        <v>165</v>
      </c>
      <c r="B52" s="23" t="s">
        <v>13</v>
      </c>
      <c r="C52" s="19" t="s">
        <v>166</v>
      </c>
      <c r="D52" s="19" t="s">
        <v>167</v>
      </c>
      <c r="E52" s="20">
        <v>29587</v>
      </c>
      <c r="F52" s="21"/>
      <c r="G52" s="22"/>
    </row>
    <row r="53" spans="1:7" x14ac:dyDescent="0.25">
      <c r="A53" s="19" t="s">
        <v>168</v>
      </c>
      <c r="B53" s="30" t="s">
        <v>169</v>
      </c>
      <c r="C53" s="31" t="s">
        <v>170</v>
      </c>
      <c r="D53" s="19" t="s">
        <v>171</v>
      </c>
      <c r="E53" s="32">
        <v>44197</v>
      </c>
      <c r="F53" s="33"/>
      <c r="G53" s="22"/>
    </row>
    <row r="54" spans="1:7" ht="15" customHeight="1" x14ac:dyDescent="0.25">
      <c r="A54" s="19" t="s">
        <v>172</v>
      </c>
      <c r="B54" s="19" t="s">
        <v>173</v>
      </c>
      <c r="C54" s="19" t="s">
        <v>174</v>
      </c>
      <c r="D54" s="19" t="s">
        <v>175</v>
      </c>
      <c r="E54" s="20">
        <v>42383</v>
      </c>
      <c r="F54" s="21"/>
      <c r="G54" s="22"/>
    </row>
    <row r="55" spans="1:7" ht="15" customHeight="1" x14ac:dyDescent="0.25">
      <c r="A55" s="19" t="s">
        <v>176</v>
      </c>
      <c r="B55" s="23" t="s">
        <v>13</v>
      </c>
      <c r="C55" s="19" t="s">
        <v>177</v>
      </c>
      <c r="D55" s="19" t="s">
        <v>178</v>
      </c>
      <c r="E55" s="20">
        <v>35445</v>
      </c>
      <c r="F55" s="21"/>
      <c r="G55" s="22"/>
    </row>
    <row r="56" spans="1:7" ht="15" customHeight="1" x14ac:dyDescent="0.25">
      <c r="A56" s="19" t="s">
        <v>179</v>
      </c>
      <c r="B56" s="19" t="s">
        <v>180</v>
      </c>
      <c r="C56" s="19" t="s">
        <v>181</v>
      </c>
      <c r="D56" s="19" t="s">
        <v>182</v>
      </c>
      <c r="E56" s="24">
        <v>41275</v>
      </c>
      <c r="F56" s="21"/>
      <c r="G56" s="22"/>
    </row>
    <row r="57" spans="1:7" ht="15" customHeight="1" x14ac:dyDescent="0.25">
      <c r="A57" s="19" t="s">
        <v>183</v>
      </c>
      <c r="B57" s="23" t="s">
        <v>184</v>
      </c>
      <c r="C57" s="19" t="s">
        <v>185</v>
      </c>
      <c r="D57" s="19" t="s">
        <v>186</v>
      </c>
      <c r="E57" s="20">
        <v>39083</v>
      </c>
      <c r="F57" s="21"/>
      <c r="G57" s="22"/>
    </row>
    <row r="58" spans="1:7" ht="15" customHeight="1" x14ac:dyDescent="0.25">
      <c r="A58" s="35" t="s">
        <v>187</v>
      </c>
      <c r="B58" s="23" t="s">
        <v>184</v>
      </c>
      <c r="C58" s="35" t="s">
        <v>188</v>
      </c>
      <c r="D58" s="19"/>
      <c r="E58" s="21">
        <v>44326</v>
      </c>
      <c r="F58" s="33"/>
      <c r="G58" s="22"/>
    </row>
    <row r="59" spans="1:7" ht="15" customHeight="1" x14ac:dyDescent="0.25">
      <c r="A59" s="19" t="s">
        <v>189</v>
      </c>
      <c r="B59" s="19" t="s">
        <v>190</v>
      </c>
      <c r="C59" s="19" t="s">
        <v>191</v>
      </c>
      <c r="D59" s="19" t="s">
        <v>192</v>
      </c>
      <c r="E59" s="20">
        <v>41285</v>
      </c>
      <c r="F59" s="21"/>
      <c r="G59" s="22"/>
    </row>
    <row r="60" spans="1:7" ht="15" customHeight="1" x14ac:dyDescent="0.25">
      <c r="A60" s="19" t="s">
        <v>193</v>
      </c>
      <c r="B60" s="19" t="s">
        <v>180</v>
      </c>
      <c r="C60" s="19" t="s">
        <v>194</v>
      </c>
      <c r="D60" s="27"/>
      <c r="E60" s="28">
        <v>38231</v>
      </c>
      <c r="F60" s="29"/>
      <c r="G60" s="22"/>
    </row>
    <row r="61" spans="1:7" x14ac:dyDescent="0.25">
      <c r="A61" s="39" t="s">
        <v>195</v>
      </c>
      <c r="B61" s="39" t="s">
        <v>74</v>
      </c>
      <c r="C61" s="31" t="s">
        <v>196</v>
      </c>
      <c r="D61" s="39" t="s">
        <v>197</v>
      </c>
      <c r="E61" s="32">
        <v>42370</v>
      </c>
      <c r="F61" s="33"/>
      <c r="G61" s="22"/>
    </row>
    <row r="62" spans="1:7" ht="15" customHeight="1" x14ac:dyDescent="0.25">
      <c r="A62" s="19" t="s">
        <v>198</v>
      </c>
      <c r="B62" s="23" t="s">
        <v>70</v>
      </c>
      <c r="C62" s="19" t="s">
        <v>199</v>
      </c>
      <c r="D62" s="19" t="s">
        <v>200</v>
      </c>
      <c r="E62" s="20">
        <v>38412</v>
      </c>
      <c r="F62" s="21"/>
      <c r="G62" s="22"/>
    </row>
    <row r="63" spans="1:7" ht="15" customHeight="1" x14ac:dyDescent="0.25">
      <c r="A63" s="19" t="s">
        <v>201</v>
      </c>
      <c r="B63" s="23" t="s">
        <v>70</v>
      </c>
      <c r="C63" s="19" t="s">
        <v>202</v>
      </c>
      <c r="D63" s="19" t="s">
        <v>203</v>
      </c>
      <c r="E63" s="20">
        <v>39448</v>
      </c>
      <c r="F63" s="21"/>
      <c r="G63" s="22"/>
    </row>
    <row r="64" spans="1:7" ht="15" customHeight="1" x14ac:dyDescent="0.25">
      <c r="A64" s="19" t="s">
        <v>204</v>
      </c>
      <c r="B64" s="19" t="s">
        <v>42</v>
      </c>
      <c r="C64" s="19" t="s">
        <v>205</v>
      </c>
      <c r="D64" s="19" t="s">
        <v>206</v>
      </c>
      <c r="E64" s="20">
        <v>43466</v>
      </c>
      <c r="F64" s="21">
        <v>45168</v>
      </c>
      <c r="G64" s="22"/>
    </row>
    <row r="65" spans="1:7" ht="15" customHeight="1" x14ac:dyDescent="0.25">
      <c r="A65" s="19" t="s">
        <v>207</v>
      </c>
      <c r="B65" s="19" t="s">
        <v>42</v>
      </c>
      <c r="C65" s="19" t="s">
        <v>208</v>
      </c>
      <c r="D65" s="19" t="s">
        <v>209</v>
      </c>
      <c r="E65" s="20">
        <v>43466</v>
      </c>
      <c r="F65" s="21"/>
      <c r="G65" s="22"/>
    </row>
    <row r="66" spans="1:7" ht="15" customHeight="1" x14ac:dyDescent="0.25">
      <c r="A66" s="19" t="s">
        <v>210</v>
      </c>
      <c r="B66" s="19" t="s">
        <v>133</v>
      </c>
      <c r="C66" s="19" t="s">
        <v>211</v>
      </c>
      <c r="D66" s="19" t="s">
        <v>212</v>
      </c>
      <c r="E66" s="20">
        <v>36526</v>
      </c>
      <c r="F66" s="21">
        <v>41914</v>
      </c>
      <c r="G66" s="22"/>
    </row>
    <row r="67" spans="1:7" ht="15" customHeight="1" x14ac:dyDescent="0.25">
      <c r="A67" s="19" t="s">
        <v>213</v>
      </c>
      <c r="B67" s="19" t="s">
        <v>190</v>
      </c>
      <c r="C67" s="19" t="s">
        <v>214</v>
      </c>
      <c r="D67" s="19" t="s">
        <v>215</v>
      </c>
      <c r="E67" s="20">
        <v>41649</v>
      </c>
      <c r="F67" s="21"/>
      <c r="G67" s="22"/>
    </row>
    <row r="68" spans="1:7" ht="15" customHeight="1" x14ac:dyDescent="0.25">
      <c r="A68" s="19" t="s">
        <v>216</v>
      </c>
      <c r="B68" s="19" t="s">
        <v>13</v>
      </c>
      <c r="C68" s="19" t="s">
        <v>217</v>
      </c>
      <c r="D68" s="19" t="s">
        <v>218</v>
      </c>
      <c r="E68" s="20">
        <v>29228</v>
      </c>
      <c r="F68" s="21"/>
      <c r="G68" s="22"/>
    </row>
    <row r="69" spans="1:7" x14ac:dyDescent="0.25">
      <c r="A69" s="39" t="s">
        <v>219</v>
      </c>
      <c r="B69" s="39" t="s">
        <v>74</v>
      </c>
      <c r="C69" s="31" t="s">
        <v>220</v>
      </c>
      <c r="D69" s="39" t="s">
        <v>221</v>
      </c>
      <c r="E69" s="32">
        <v>40909</v>
      </c>
      <c r="F69" s="33"/>
      <c r="G69" s="22"/>
    </row>
    <row r="70" spans="1:7" x14ac:dyDescent="0.25">
      <c r="A70" s="39" t="s">
        <v>222</v>
      </c>
      <c r="B70" s="39" t="s">
        <v>74</v>
      </c>
      <c r="C70" s="31" t="s">
        <v>223</v>
      </c>
      <c r="D70" s="39" t="s">
        <v>224</v>
      </c>
      <c r="E70" s="32">
        <v>40909</v>
      </c>
      <c r="F70" s="33"/>
      <c r="G70" s="22"/>
    </row>
    <row r="71" spans="1:7" x14ac:dyDescent="0.25">
      <c r="A71" s="19" t="s">
        <v>306</v>
      </c>
      <c r="B71" s="30" t="s">
        <v>74</v>
      </c>
      <c r="C71" s="31" t="s">
        <v>314</v>
      </c>
      <c r="D71" s="19" t="s">
        <v>310</v>
      </c>
      <c r="E71" s="32">
        <v>45658</v>
      </c>
      <c r="F71" s="33"/>
      <c r="G71" s="22" t="s">
        <v>11</v>
      </c>
    </row>
    <row r="72" spans="1:7" x14ac:dyDescent="0.25">
      <c r="A72" s="19" t="s">
        <v>225</v>
      </c>
      <c r="B72" s="19" t="s">
        <v>226</v>
      </c>
      <c r="C72" s="19" t="s">
        <v>227</v>
      </c>
      <c r="D72" s="19" t="s">
        <v>228</v>
      </c>
      <c r="E72" s="20">
        <v>33451</v>
      </c>
      <c r="F72" s="21">
        <v>43631</v>
      </c>
      <c r="G72" s="22"/>
    </row>
    <row r="73" spans="1:7" ht="15" customHeight="1" x14ac:dyDescent="0.25">
      <c r="A73" s="19" t="s">
        <v>229</v>
      </c>
      <c r="B73" s="19" t="s">
        <v>226</v>
      </c>
      <c r="C73" s="19" t="s">
        <v>230</v>
      </c>
      <c r="D73" s="19" t="s">
        <v>231</v>
      </c>
      <c r="E73" s="20">
        <v>25569</v>
      </c>
      <c r="F73" s="21"/>
      <c r="G73" s="22"/>
    </row>
    <row r="74" spans="1:7" ht="15" customHeight="1" x14ac:dyDescent="0.25">
      <c r="A74" s="19" t="s">
        <v>232</v>
      </c>
      <c r="B74" s="19" t="s">
        <v>226</v>
      </c>
      <c r="C74" s="19" t="s">
        <v>233</v>
      </c>
      <c r="D74" s="19" t="s">
        <v>231</v>
      </c>
      <c r="E74" s="20">
        <v>23747</v>
      </c>
      <c r="F74" s="21"/>
      <c r="G74" s="22"/>
    </row>
    <row r="75" spans="1:7" ht="15" customHeight="1" x14ac:dyDescent="0.25">
      <c r="A75" s="19" t="s">
        <v>234</v>
      </c>
      <c r="B75" s="19" t="s">
        <v>235</v>
      </c>
      <c r="C75" s="19" t="s">
        <v>236</v>
      </c>
      <c r="D75" s="19" t="s">
        <v>237</v>
      </c>
      <c r="E75" s="20">
        <v>40118</v>
      </c>
      <c r="F75" s="21">
        <v>43466</v>
      </c>
      <c r="G75" s="22"/>
    </row>
    <row r="76" spans="1:7" ht="15" customHeight="1" x14ac:dyDescent="0.25">
      <c r="A76" s="19" t="s">
        <v>238</v>
      </c>
      <c r="B76" s="23" t="s">
        <v>96</v>
      </c>
      <c r="C76" s="19" t="s">
        <v>239</v>
      </c>
      <c r="D76" s="27" t="s">
        <v>240</v>
      </c>
      <c r="E76" s="20">
        <v>36526</v>
      </c>
      <c r="F76" s="21"/>
      <c r="G76" s="22"/>
    </row>
    <row r="77" spans="1:7" x14ac:dyDescent="0.25">
      <c r="A77" s="19" t="s">
        <v>241</v>
      </c>
      <c r="B77" s="30" t="s">
        <v>42</v>
      </c>
      <c r="C77" s="31" t="s">
        <v>242</v>
      </c>
      <c r="D77" s="19" t="s">
        <v>243</v>
      </c>
      <c r="E77" s="32">
        <v>35431</v>
      </c>
      <c r="F77" s="33"/>
      <c r="G77" s="22"/>
    </row>
    <row r="78" spans="1:7" x14ac:dyDescent="0.25">
      <c r="A78" s="19" t="s">
        <v>244</v>
      </c>
      <c r="B78" s="19" t="s">
        <v>180</v>
      </c>
      <c r="C78" s="19" t="s">
        <v>245</v>
      </c>
      <c r="D78" s="19" t="s">
        <v>246</v>
      </c>
      <c r="E78" s="24">
        <v>41275</v>
      </c>
      <c r="F78" s="21"/>
      <c r="G78" s="22"/>
    </row>
    <row r="79" spans="1:7" ht="15" customHeight="1" x14ac:dyDescent="0.25">
      <c r="A79" s="23" t="s">
        <v>247</v>
      </c>
      <c r="B79" s="23" t="s">
        <v>155</v>
      </c>
      <c r="C79" s="19" t="s">
        <v>248</v>
      </c>
      <c r="D79" s="37"/>
      <c r="E79" s="25">
        <v>44927</v>
      </c>
      <c r="F79" s="23"/>
      <c r="G79" s="22"/>
    </row>
    <row r="80" spans="1:7" ht="15" customHeight="1" x14ac:dyDescent="0.25">
      <c r="A80" s="19" t="s">
        <v>249</v>
      </c>
      <c r="B80" s="19" t="s">
        <v>250</v>
      </c>
      <c r="C80" s="19" t="s">
        <v>251</v>
      </c>
      <c r="D80" s="19" t="s">
        <v>252</v>
      </c>
      <c r="E80" s="20">
        <v>36897</v>
      </c>
      <c r="F80" s="21"/>
      <c r="G80" s="22"/>
    </row>
    <row r="81" spans="1:9" ht="15" customHeight="1" x14ac:dyDescent="0.25">
      <c r="A81" s="19" t="s">
        <v>253</v>
      </c>
      <c r="B81" s="23" t="s">
        <v>250</v>
      </c>
      <c r="C81" s="19" t="s">
        <v>254</v>
      </c>
      <c r="D81" s="27" t="s">
        <v>255</v>
      </c>
      <c r="E81" s="20">
        <v>36552</v>
      </c>
      <c r="F81" s="21"/>
      <c r="G81" s="22"/>
    </row>
    <row r="82" spans="1:9" ht="15" customHeight="1" x14ac:dyDescent="0.25">
      <c r="A82" s="19" t="s">
        <v>256</v>
      </c>
      <c r="B82" s="19" t="s">
        <v>257</v>
      </c>
      <c r="C82" s="19" t="s">
        <v>258</v>
      </c>
      <c r="D82" s="19" t="s">
        <v>259</v>
      </c>
      <c r="E82" s="20">
        <v>42354</v>
      </c>
      <c r="F82" s="21"/>
      <c r="G82" s="22"/>
    </row>
    <row r="83" spans="1:9" ht="15" customHeight="1" x14ac:dyDescent="0.25">
      <c r="A83" s="39" t="s">
        <v>260</v>
      </c>
      <c r="B83" s="39" t="s">
        <v>42</v>
      </c>
      <c r="C83" s="31" t="s">
        <v>261</v>
      </c>
      <c r="D83" s="39" t="s">
        <v>262</v>
      </c>
      <c r="E83" s="32">
        <v>44659</v>
      </c>
      <c r="F83" s="33"/>
      <c r="G83" s="22"/>
    </row>
    <row r="84" spans="1:9" ht="15" customHeight="1" x14ac:dyDescent="0.25">
      <c r="A84" s="19" t="s">
        <v>263</v>
      </c>
      <c r="B84" s="19" t="s">
        <v>180</v>
      </c>
      <c r="C84" s="19" t="s">
        <v>264</v>
      </c>
      <c r="D84" s="19" t="s">
        <v>265</v>
      </c>
      <c r="E84" s="24">
        <v>41275</v>
      </c>
      <c r="F84" s="21"/>
      <c r="G84" s="22"/>
    </row>
    <row r="85" spans="1:9" ht="15" customHeight="1" x14ac:dyDescent="0.25">
      <c r="A85" s="19" t="s">
        <v>266</v>
      </c>
      <c r="B85" s="23" t="s">
        <v>28</v>
      </c>
      <c r="C85" s="19" t="s">
        <v>267</v>
      </c>
      <c r="D85" s="27" t="s">
        <v>268</v>
      </c>
      <c r="E85" s="20">
        <v>36892</v>
      </c>
      <c r="F85" s="21"/>
      <c r="G85" s="22"/>
    </row>
    <row r="86" spans="1:9" ht="15" customHeight="1" x14ac:dyDescent="0.25">
      <c r="A86" s="19" t="s">
        <v>269</v>
      </c>
      <c r="B86" s="19" t="s">
        <v>180</v>
      </c>
      <c r="C86" s="19" t="s">
        <v>270</v>
      </c>
      <c r="D86" s="19" t="s">
        <v>271</v>
      </c>
      <c r="E86" s="24">
        <v>41275</v>
      </c>
      <c r="F86" s="21"/>
      <c r="G86" s="22"/>
    </row>
    <row r="87" spans="1:9" ht="15" customHeight="1" x14ac:dyDescent="0.25">
      <c r="A87" s="35" t="s">
        <v>272</v>
      </c>
      <c r="B87" s="35" t="s">
        <v>155</v>
      </c>
      <c r="C87" s="35" t="s">
        <v>273</v>
      </c>
      <c r="D87" s="19" t="s">
        <v>274</v>
      </c>
      <c r="E87" s="32">
        <v>42370</v>
      </c>
      <c r="F87" s="33"/>
      <c r="G87" s="22"/>
    </row>
    <row r="88" spans="1:9" ht="15" customHeight="1" x14ac:dyDescent="0.25">
      <c r="A88" s="19" t="s">
        <v>275</v>
      </c>
      <c r="B88" s="19" t="s">
        <v>96</v>
      </c>
      <c r="C88" s="19" t="s">
        <v>276</v>
      </c>
      <c r="D88" s="19" t="s">
        <v>277</v>
      </c>
      <c r="E88" s="20">
        <v>36526</v>
      </c>
      <c r="F88" s="21"/>
      <c r="G88" s="22"/>
    </row>
    <row r="89" spans="1:9" ht="15" customHeight="1" x14ac:dyDescent="0.25">
      <c r="A89" s="19" t="s">
        <v>278</v>
      </c>
      <c r="B89" s="19" t="s">
        <v>279</v>
      </c>
      <c r="C89" s="19" t="s">
        <v>280</v>
      </c>
      <c r="D89" s="19" t="s">
        <v>281</v>
      </c>
      <c r="E89" s="20">
        <v>38322</v>
      </c>
      <c r="F89" s="21"/>
      <c r="G89" s="22"/>
    </row>
    <row r="90" spans="1:9" ht="15" customHeight="1" x14ac:dyDescent="0.25">
      <c r="A90" s="19" t="s">
        <v>282</v>
      </c>
      <c r="B90" s="19" t="s">
        <v>180</v>
      </c>
      <c r="C90" s="19" t="s">
        <v>283</v>
      </c>
      <c r="D90" s="19" t="s">
        <v>284</v>
      </c>
      <c r="E90" s="24">
        <v>41275</v>
      </c>
      <c r="F90" s="21"/>
      <c r="G90" s="22"/>
    </row>
    <row r="91" spans="1:9" ht="15" customHeight="1" x14ac:dyDescent="0.25">
      <c r="A91" s="19" t="s">
        <v>285</v>
      </c>
      <c r="B91" s="19" t="s">
        <v>286</v>
      </c>
      <c r="C91" s="19" t="s">
        <v>287</v>
      </c>
      <c r="D91" s="19" t="s">
        <v>288</v>
      </c>
      <c r="E91" s="20">
        <v>42014</v>
      </c>
      <c r="F91" s="21"/>
      <c r="G91" s="22"/>
    </row>
    <row r="92" spans="1:9" ht="15" customHeight="1" x14ac:dyDescent="0.25">
      <c r="A92" s="19" t="s">
        <v>289</v>
      </c>
      <c r="B92" s="19" t="s">
        <v>257</v>
      </c>
      <c r="C92" s="19" t="s">
        <v>290</v>
      </c>
      <c r="D92" s="19" t="s">
        <v>291</v>
      </c>
      <c r="E92" s="24">
        <v>42415</v>
      </c>
      <c r="F92" s="21">
        <v>43813</v>
      </c>
      <c r="G92" s="22"/>
    </row>
    <row r="93" spans="1:9" ht="15" customHeight="1" x14ac:dyDescent="0.25">
      <c r="A93" s="19" t="s">
        <v>304</v>
      </c>
      <c r="B93" s="30" t="s">
        <v>74</v>
      </c>
      <c r="C93" s="31" t="s">
        <v>312</v>
      </c>
      <c r="D93" s="19" t="s">
        <v>308</v>
      </c>
      <c r="E93" s="32">
        <v>45658</v>
      </c>
      <c r="F93" s="33"/>
      <c r="G93" s="22" t="s">
        <v>11</v>
      </c>
      <c r="I93" s="22"/>
    </row>
    <row r="94" spans="1:9" ht="15" customHeight="1" x14ac:dyDescent="0.25">
      <c r="A94" s="19" t="s">
        <v>292</v>
      </c>
      <c r="B94" s="19" t="s">
        <v>42</v>
      </c>
      <c r="C94" s="19" t="s">
        <v>293</v>
      </c>
      <c r="D94" s="19" t="s">
        <v>294</v>
      </c>
      <c r="E94" s="24">
        <v>43862</v>
      </c>
      <c r="F94" s="21">
        <v>45127</v>
      </c>
      <c r="G94" s="22"/>
    </row>
    <row r="95" spans="1:9" ht="15" customHeight="1" x14ac:dyDescent="0.25">
      <c r="A95" s="39" t="s">
        <v>295</v>
      </c>
      <c r="B95" s="39" t="s">
        <v>42</v>
      </c>
      <c r="C95" s="31" t="s">
        <v>296</v>
      </c>
      <c r="D95" s="39" t="s">
        <v>297</v>
      </c>
      <c r="E95" s="32">
        <v>45190</v>
      </c>
      <c r="F95" s="21">
        <v>45819</v>
      </c>
      <c r="G95" s="22"/>
    </row>
    <row r="96" spans="1:9" ht="15" customHeight="1" x14ac:dyDescent="0.25">
      <c r="A96" s="19" t="s">
        <v>298</v>
      </c>
      <c r="B96" s="30" t="s">
        <v>13</v>
      </c>
      <c r="C96" s="31" t="s">
        <v>299</v>
      </c>
      <c r="D96" s="19" t="s">
        <v>300</v>
      </c>
      <c r="E96" s="32">
        <v>43480</v>
      </c>
      <c r="F96" s="33"/>
      <c r="G96" s="22"/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</sheetData>
  <sheetProtection algorithmName="SHA-512" hashValue="njasCVp8RKQl48dCx5+QCq/RlvoHLA0zOqGOBEMc3ViEh4ojOoF+I2ip6UM7slbUInve4U9uiH8R2xHfukKBFg==" saltValue="UTGxzebWNYfJRZIvPRrZ7Q==" spinCount="100000" sheet="1" autoFilter="0"/>
  <autoFilter ref="A5:G92" xr:uid="{00000000-0009-0000-0000-000001000000}">
    <sortState xmlns:xlrd2="http://schemas.microsoft.com/office/spreadsheetml/2017/richdata2" ref="A6:G96">
      <sortCondition ref="A5:A92"/>
    </sortState>
  </autoFilter>
  <sortState xmlns:xlrd2="http://schemas.microsoft.com/office/spreadsheetml/2017/richdata2" ref="A6:G78">
    <sortCondition ref="A78"/>
  </sortState>
  <conditionalFormatting sqref="C6:C76">
    <cfRule type="duplicateValues" dxfId="1" priority="11"/>
  </conditionalFormatting>
  <conditionalFormatting sqref="C6:C96">
    <cfRule type="duplicateValues" dxfId="0" priority="13"/>
  </conditionalFormatting>
  <pageMargins left="0.70866141732283472" right="0.70866141732283472" top="0.78740157480314965" bottom="0.78740157480314965" header="0.31496062992125984" footer="0.31496062992125984"/>
  <pageSetup paperSize="9" scale="62" orientation="portrait" r:id="rId1"/>
  <headerFooter>
    <oddHeader>&amp;R&amp;G</oddHeader>
    <oddFooter>&amp;C&amp;P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/>
  </sheetViews>
  <sheetFormatPr baseColWidth="10" defaultColWidth="11.42578125" defaultRowHeight="15" x14ac:dyDescent="0.25"/>
  <cols>
    <col min="1" max="1" width="67.5703125" customWidth="1"/>
    <col min="2" max="2" width="48.7109375" customWidth="1"/>
    <col min="3" max="3" width="12.42578125" customWidth="1"/>
    <col min="4" max="4" width="12.28515625" bestFit="1" customWidth="1"/>
  </cols>
  <sheetData>
    <row r="1" spans="1:4" ht="18" x14ac:dyDescent="0.25">
      <c r="A1" s="1" t="s">
        <v>301</v>
      </c>
      <c r="B1" s="2"/>
      <c r="C1" s="3"/>
      <c r="D1" s="3"/>
    </row>
    <row r="2" spans="1:4" hidden="1" x14ac:dyDescent="0.25">
      <c r="A2" s="10" t="s">
        <v>316</v>
      </c>
      <c r="B2" s="2"/>
      <c r="C2" s="3"/>
      <c r="D2" s="3"/>
    </row>
    <row r="3" spans="1:4" x14ac:dyDescent="0.25">
      <c r="A3" s="10"/>
      <c r="B3" s="2"/>
      <c r="C3" s="3"/>
      <c r="D3" s="15"/>
    </row>
    <row r="4" spans="1:4" x14ac:dyDescent="0.25">
      <c r="A4" s="5"/>
      <c r="B4" s="2"/>
      <c r="C4" s="3"/>
      <c r="D4" s="3"/>
    </row>
    <row r="5" spans="1:4" ht="28.5" customHeight="1" x14ac:dyDescent="0.25">
      <c r="A5" s="38" t="s">
        <v>5</v>
      </c>
      <c r="B5" s="38" t="s">
        <v>6</v>
      </c>
      <c r="C5" s="38" t="s">
        <v>8</v>
      </c>
      <c r="D5" s="38" t="s">
        <v>11</v>
      </c>
    </row>
    <row r="6" spans="1:4" ht="15" customHeight="1" x14ac:dyDescent="0.25">
      <c r="A6" s="39" t="s">
        <v>307</v>
      </c>
      <c r="B6" s="39" t="s">
        <v>74</v>
      </c>
      <c r="C6" s="39" t="s">
        <v>311</v>
      </c>
      <c r="D6" s="39" t="s">
        <v>321</v>
      </c>
    </row>
    <row r="7" spans="1:4" x14ac:dyDescent="0.25">
      <c r="A7" s="39" t="s">
        <v>305</v>
      </c>
      <c r="B7" s="39" t="s">
        <v>74</v>
      </c>
      <c r="C7" s="39" t="s">
        <v>309</v>
      </c>
      <c r="D7" s="39" t="s">
        <v>321</v>
      </c>
    </row>
    <row r="8" spans="1:4" x14ac:dyDescent="0.25">
      <c r="A8" s="39" t="s">
        <v>306</v>
      </c>
      <c r="B8" s="39" t="s">
        <v>74</v>
      </c>
      <c r="C8" s="39" t="s">
        <v>310</v>
      </c>
      <c r="D8" s="39" t="s">
        <v>321</v>
      </c>
    </row>
    <row r="9" spans="1:4" x14ac:dyDescent="0.25">
      <c r="A9" s="39" t="s">
        <v>304</v>
      </c>
      <c r="B9" s="39" t="s">
        <v>74</v>
      </c>
      <c r="C9" s="39" t="s">
        <v>308</v>
      </c>
      <c r="D9" s="39" t="s">
        <v>321</v>
      </c>
    </row>
    <row r="18" spans="1:5" x14ac:dyDescent="0.25">
      <c r="E18" s="9"/>
    </row>
    <row r="23" spans="1:5" s="9" customFormat="1" x14ac:dyDescent="0.25">
      <c r="A23"/>
      <c r="B23"/>
      <c r="C23"/>
      <c r="D23"/>
      <c r="E23"/>
    </row>
  </sheetData>
  <sheetProtection algorithmName="SHA-512" hashValue="4YJEzJT8KQovB+dIqLLsnZfWlThGAuJv06cBJCVzHjdnW2DhLOCVXVXeEQOxqCVfyRX4CuIPcMR4IeMEL1Jqig==" saltValue="2p/KmtkZ15/hFeXZqFl91Q==" spinCount="100000" sheet="1" autoFilter="0"/>
  <autoFilter ref="A5:D6" xr:uid="{00000000-0009-0000-0000-000002000000}">
    <sortState xmlns:xlrd2="http://schemas.microsoft.com/office/spreadsheetml/2017/richdata2" ref="A6:D9">
      <sortCondition ref="A5:A6"/>
    </sortState>
  </autoFilter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/>
  </sheetViews>
  <sheetFormatPr baseColWidth="10" defaultColWidth="11.42578125" defaultRowHeight="15" x14ac:dyDescent="0.25"/>
  <cols>
    <col min="1" max="1" width="66.42578125" customWidth="1"/>
    <col min="2" max="2" width="45.7109375" customWidth="1"/>
    <col min="3" max="3" width="10" customWidth="1"/>
    <col min="4" max="4" width="13.42578125" customWidth="1"/>
  </cols>
  <sheetData>
    <row r="1" spans="1:4" ht="16.149999999999999" customHeight="1" x14ac:dyDescent="0.25">
      <c r="A1" s="1" t="s">
        <v>302</v>
      </c>
      <c r="B1" s="2"/>
      <c r="C1" s="3"/>
      <c r="D1" s="3"/>
    </row>
    <row r="2" spans="1:4" s="12" customFormat="1" hidden="1" x14ac:dyDescent="0.25">
      <c r="A2" s="10" t="s">
        <v>316</v>
      </c>
      <c r="B2" s="11"/>
      <c r="C2" s="4"/>
      <c r="D2" s="4"/>
    </row>
    <row r="3" spans="1:4" s="12" customFormat="1" x14ac:dyDescent="0.25">
      <c r="A3" s="10"/>
      <c r="B3" s="11"/>
      <c r="C3" s="4"/>
      <c r="D3" s="16"/>
    </row>
    <row r="4" spans="1:4" x14ac:dyDescent="0.25">
      <c r="A4" s="5"/>
      <c r="B4" s="2"/>
      <c r="C4" s="3"/>
      <c r="D4" s="3"/>
    </row>
    <row r="5" spans="1:4" ht="28.5" customHeight="1" x14ac:dyDescent="0.25">
      <c r="A5" s="38" t="s">
        <v>5</v>
      </c>
      <c r="B5" s="38" t="s">
        <v>6</v>
      </c>
      <c r="C5" s="38" t="s">
        <v>8</v>
      </c>
      <c r="D5" s="38" t="s">
        <v>303</v>
      </c>
    </row>
    <row r="6" spans="1:4" ht="15" customHeight="1" x14ac:dyDescent="0.25">
      <c r="A6" s="19" t="s">
        <v>92</v>
      </c>
      <c r="B6" s="23" t="s">
        <v>93</v>
      </c>
      <c r="C6" s="19" t="s">
        <v>94</v>
      </c>
      <c r="D6" s="19" t="s">
        <v>318</v>
      </c>
    </row>
    <row r="7" spans="1:4" x14ac:dyDescent="0.25">
      <c r="A7" s="19" t="s">
        <v>136</v>
      </c>
      <c r="B7" s="30" t="s">
        <v>137</v>
      </c>
      <c r="C7" s="19" t="s">
        <v>138</v>
      </c>
      <c r="D7" s="19" t="s">
        <v>318</v>
      </c>
    </row>
    <row r="8" spans="1:4" ht="15" customHeight="1" x14ac:dyDescent="0.25">
      <c r="A8" s="39" t="s">
        <v>295</v>
      </c>
      <c r="B8" s="39" t="s">
        <v>42</v>
      </c>
      <c r="C8" s="39" t="s">
        <v>297</v>
      </c>
      <c r="D8" s="19" t="s">
        <v>319</v>
      </c>
    </row>
  </sheetData>
  <sheetProtection algorithmName="SHA-512" hashValue="fpSyfzvQ3/4g4ji6EfpG9yx7YlZa41UFeFzyRJjgKMKJWRe5pz2JVQWZ98E5QyfYaQ8773e6sLH6O/bAAuJ5pQ==" saltValue="Shx8j4Gj09Uxa29VuEziBA==" spinCount="100000" sheet="1" autoFilter="0"/>
  <autoFilter ref="A5:D6" xr:uid="{00000000-0009-0000-0000-000003000000}">
    <sortState xmlns:xlrd2="http://schemas.microsoft.com/office/spreadsheetml/2017/richdata2" ref="A6:D8">
      <sortCondition ref="A5:A6"/>
    </sortState>
  </autoFilter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24A96-53D4-4DC3-9BDF-A7949F0B5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C6592-9C16-47EA-BF08-57C07BEB97D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44a9e08e-4113-439b-a78a-b8bb9858d1dd"/>
    <ds:schemaRef ds:uri="http://schemas.openxmlformats.org/package/2006/metadata/core-properties"/>
    <ds:schemaRef ds:uri="aa2354ad-bc46-471f-b3b7-1ad9981247a1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31EB53-59B8-48DE-8EC9-AA514C7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FZ Recht Infos</vt:lpstr>
      <vt:lpstr>wiso FZ Recht Gesamtliste</vt:lpstr>
      <vt:lpstr>wiso FZ Recht Neuzugänge </vt:lpstr>
      <vt:lpstr>wiso FZ Recht Abgänge</vt:lpstr>
      <vt:lpstr>'wiso FZ Recht Gesamtliste'!Drucktitel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ClaudiaO</dc:creator>
  <cp:keywords/>
  <dc:description/>
  <cp:lastModifiedBy>Valerie Lode</cp:lastModifiedBy>
  <cp:revision/>
  <dcterms:created xsi:type="dcterms:W3CDTF">2014-07-21T13:58:29Z</dcterms:created>
  <dcterms:modified xsi:type="dcterms:W3CDTF">2025-10-10T12:24:29Z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